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j02\Downloads\"/>
    </mc:Choice>
  </mc:AlternateContent>
  <xr:revisionPtr revIDLastSave="0" documentId="13_ncr:1_{3FE23E9C-16FB-4796-A846-A989640312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17" i="1"/>
  <c r="C16" i="1"/>
  <c r="E46" i="1"/>
  <c r="E47" i="1"/>
  <c r="E48" i="1"/>
  <c r="E49" i="1"/>
  <c r="E50" i="1"/>
  <c r="E45" i="1"/>
  <c r="C11" i="1" s="1"/>
  <c r="C13" i="1" l="1"/>
  <c r="C19" i="1" l="1"/>
  <c r="C23" i="1"/>
  <c r="C27" i="1"/>
  <c r="C31" i="1"/>
  <c r="C35" i="1"/>
  <c r="C39" i="1"/>
  <c r="C24" i="1"/>
  <c r="C28" i="1"/>
  <c r="C32" i="1"/>
  <c r="C36" i="1"/>
  <c r="C22" i="1"/>
  <c r="C25" i="1"/>
  <c r="C29" i="1"/>
  <c r="C33" i="1"/>
  <c r="C37" i="1"/>
  <c r="C26" i="1"/>
  <c r="C30" i="1"/>
  <c r="C34" i="1"/>
  <c r="C38" i="1"/>
  <c r="C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James, Jessica</author>
  </authors>
  <commentList>
    <comment ref="B2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James, Jessica:</t>
        </r>
        <r>
          <rPr>
            <sz val="9"/>
            <color indexed="81"/>
            <rFont val="Tahoma"/>
            <family val="2"/>
          </rPr>
          <t xml:space="preserve">
Copy from $100 chart completed by Laura</t>
        </r>
      </text>
    </comment>
  </commentList>
</comments>
</file>

<file path=xl/sharedStrings.xml><?xml version="1.0" encoding="utf-8"?>
<sst xmlns="http://schemas.openxmlformats.org/spreadsheetml/2006/main" count="45" uniqueCount="42">
  <si>
    <t>2021 Property Tax Calculator</t>
  </si>
  <si>
    <t>Assessment Class</t>
  </si>
  <si>
    <t>Residential</t>
  </si>
  <si>
    <t>2021 Tax Rate</t>
  </si>
  <si>
    <t>Total Taxes Levied</t>
  </si>
  <si>
    <t>Breakdown</t>
  </si>
  <si>
    <t>Industrial</t>
  </si>
  <si>
    <t>Managed Forest</t>
  </si>
  <si>
    <t>Commercial</t>
  </si>
  <si>
    <t xml:space="preserve">Farm </t>
  </si>
  <si>
    <t>Region</t>
  </si>
  <si>
    <t>School Board</t>
  </si>
  <si>
    <t>*Public Works</t>
  </si>
  <si>
    <t>Emergency and Fire Services</t>
  </si>
  <si>
    <t>Recreation Facilties and Programs</t>
  </si>
  <si>
    <t>Corporate Support</t>
  </si>
  <si>
    <t>Capital Financing</t>
  </si>
  <si>
    <t>Libraries/Museums</t>
  </si>
  <si>
    <t>Winter Maintenance</t>
  </si>
  <si>
    <t>Planning and Development Services</t>
  </si>
  <si>
    <t>Culture</t>
  </si>
  <si>
    <t>Municipal Law and Parking Enforcement</t>
  </si>
  <si>
    <t>Communications</t>
  </si>
  <si>
    <t>Animal Services</t>
  </si>
  <si>
    <t>Crossing Guards</t>
  </si>
  <si>
    <t>Economic Development</t>
  </si>
  <si>
    <t>Tourism</t>
  </si>
  <si>
    <t>Debt Servicing</t>
  </si>
  <si>
    <t>Community Grants and Sponsorships</t>
  </si>
  <si>
    <t>Building Inspection</t>
  </si>
  <si>
    <t>Select Property Class</t>
  </si>
  <si>
    <t>Education</t>
  </si>
  <si>
    <t>Clarington</t>
  </si>
  <si>
    <t>Multi-Residential</t>
  </si>
  <si>
    <t>Combined</t>
  </si>
  <si>
    <t>Breakdown of Clarington's Portion</t>
  </si>
  <si>
    <t xml:space="preserve">Current Value Assessment (CVA) is determined by the Municipal Property Assessment Corporation (MPAC) and represents an assessment value as of January 1, 2016. </t>
  </si>
  <si>
    <t>2021 Current Value Assessment</t>
  </si>
  <si>
    <t xml:space="preserve">Please note: This calculator is to be used for information purposes only. Amounts shown on the Tax Bill would be the official amount due and payable. </t>
  </si>
  <si>
    <t>**Calculator does not include Business Improvement Area Rates or Local Improvements</t>
  </si>
  <si>
    <t>Registered owners may contact Taxation Services to obtain this value. Otherwise, enter an estimated CVA to be used for information purposes.</t>
  </si>
  <si>
    <t>*Includes Roads, Parks, Cemeteries, Buildings, Streetlights &amp; Sidewalk Maintenance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</si>
</sst>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00000%"/>
    <numFmt numFmtId="168" formatCode="_(* #,##0_);_(* \(#,##0\);_(* &quot;-&quot;??_);_(@_)"/>
    <numFmt numFmtId="169" formatCode="0.00000000"/>
    <numFmt numFmtId="170" formatCode="0.0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Arial Black"/>
      <family val="2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Protection="1"/>
    <xf numFmtId="0" fontId="7" fillId="0" borderId="0" xfId="0" applyFont="1" applyProtection="1"/>
    <xf numFmtId="0" fontId="3" fillId="0" borderId="0" xfId="0" applyFont="1" applyProtection="1"/>
    <xf numFmtId="0" fontId="2" fillId="0" borderId="0" xfId="0" applyFont="1" applyProtection="1"/>
    <xf numFmtId="0" fontId="0" fillId="0" borderId="0" xfId="0" applyFill="1" applyAlignment="1" applyProtection="1">
      <alignment horizontal="right"/>
    </xf>
    <xf numFmtId="167" fontId="0" fillId="0" borderId="0" xfId="0" applyNumberFormat="1" applyProtection="1"/>
    <xf numFmtId="165" fontId="0" fillId="0" borderId="1" xfId="2" applyFont="1" applyBorder="1" applyProtection="1"/>
    <xf numFmtId="0" fontId="4" fillId="0" borderId="0" xfId="0" applyFont="1" applyProtection="1"/>
    <xf numFmtId="165" fontId="0" fillId="0" borderId="0" xfId="2" applyFont="1" applyProtection="1"/>
    <xf numFmtId="166" fontId="0" fillId="0" borderId="0" xfId="1" applyFont="1" applyProtection="1"/>
    <xf numFmtId="165" fontId="0" fillId="0" borderId="1" xfId="0" applyNumberFormat="1" applyBorder="1" applyProtection="1"/>
    <xf numFmtId="164" fontId="1" fillId="0" borderId="0" xfId="2" applyNumberFormat="1" applyFont="1" applyFill="1" applyProtection="1"/>
    <xf numFmtId="0" fontId="0" fillId="0" borderId="0" xfId="0" applyAlignment="1" applyProtection="1">
      <alignment horizontal="right"/>
    </xf>
    <xf numFmtId="170" fontId="0" fillId="0" borderId="0" xfId="0" applyNumberFormat="1" applyProtection="1"/>
    <xf numFmtId="169" fontId="0" fillId="0" borderId="0" xfId="0" applyNumberFormat="1" applyProtection="1"/>
    <xf numFmtId="168" fontId="0" fillId="2" borderId="0" xfId="1" applyNumberFormat="1" applyFont="1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0" borderId="0" xfId="0" applyAlignment="1" applyProtection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22860</xdr:rowOff>
    </xdr:from>
    <xdr:to>
      <xdr:col>0</xdr:col>
      <xdr:colOff>1569721</xdr:colOff>
      <xdr:row>1</xdr:row>
      <xdr:rowOff>15847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2860"/>
          <a:ext cx="1531620" cy="404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workbookViewId="0">
      <selection activeCell="C10" sqref="C10"/>
    </sheetView>
  </sheetViews>
  <sheetFormatPr defaultRowHeight="14.4" x14ac:dyDescent="0.3"/>
  <cols>
    <col min="1" max="1" width="35.21875" style="1" customWidth="1"/>
    <col min="2" max="2" width="12.88671875" style="1" hidden="1" customWidth="1"/>
    <col min="3" max="3" width="21.21875" style="1" customWidth="1"/>
    <col min="4" max="4" width="15.77734375" style="1" customWidth="1"/>
    <col min="5" max="5" width="14.44140625" style="1" customWidth="1"/>
    <col min="6" max="6" width="10" style="1" bestFit="1" customWidth="1"/>
    <col min="7" max="7" width="8.88671875" style="1"/>
    <col min="8" max="8" width="21.5546875" style="1" customWidth="1"/>
    <col min="9" max="16384" width="8.88671875" style="1"/>
  </cols>
  <sheetData>
    <row r="1" spans="1:8" ht="32.4" customHeight="1" x14ac:dyDescent="0.3"/>
    <row r="2" spans="1:8" ht="34.200000000000003" x14ac:dyDescent="0.8">
      <c r="A2" s="2" t="s">
        <v>0</v>
      </c>
      <c r="B2" s="3"/>
    </row>
    <row r="3" spans="1:8" x14ac:dyDescent="0.3">
      <c r="A3" s="1" t="s">
        <v>38</v>
      </c>
    </row>
    <row r="4" spans="1:8" x14ac:dyDescent="0.3">
      <c r="A4" s="1" t="s">
        <v>36</v>
      </c>
    </row>
    <row r="5" spans="1:8" x14ac:dyDescent="0.3">
      <c r="A5" s="1" t="s">
        <v>40</v>
      </c>
    </row>
    <row r="7" spans="1:8" ht="14.4" customHeight="1" x14ac:dyDescent="0.3">
      <c r="A7" s="4" t="s">
        <v>37</v>
      </c>
      <c r="B7" s="4"/>
      <c r="C7" s="16">
        <v>0</v>
      </c>
      <c r="D7" s="18"/>
      <c r="E7" s="18"/>
      <c r="F7" s="18"/>
      <c r="G7" s="18"/>
      <c r="H7" s="18"/>
    </row>
    <row r="8" spans="1:8" x14ac:dyDescent="0.3">
      <c r="A8" s="4"/>
      <c r="B8" s="4"/>
      <c r="C8" s="5"/>
      <c r="D8" s="18"/>
      <c r="E8" s="18"/>
      <c r="F8" s="18"/>
      <c r="G8" s="18"/>
      <c r="H8" s="18"/>
    </row>
    <row r="9" spans="1:8" x14ac:dyDescent="0.3">
      <c r="A9" s="4"/>
      <c r="B9" s="4"/>
      <c r="C9" s="5"/>
      <c r="D9" s="18"/>
      <c r="E9" s="18"/>
      <c r="F9" s="18"/>
      <c r="G9" s="18"/>
      <c r="H9" s="18"/>
    </row>
    <row r="10" spans="1:8" x14ac:dyDescent="0.3">
      <c r="A10" s="4" t="s">
        <v>1</v>
      </c>
      <c r="B10" s="4"/>
      <c r="C10" s="17" t="s">
        <v>30</v>
      </c>
    </row>
    <row r="11" spans="1:8" x14ac:dyDescent="0.3">
      <c r="A11" s="4" t="s">
        <v>3</v>
      </c>
      <c r="B11" s="4"/>
      <c r="C11" s="6">
        <f>IF(C10=A46,E46,0)+IF(C10=A47,E47,0)+IF(C10=A48,E48,0)+IF(C10=A49,E49,0)+IF(C10=A50,E50,0)+IF(C10=A45,E45,0)</f>
        <v>0</v>
      </c>
    </row>
    <row r="12" spans="1:8" x14ac:dyDescent="0.3">
      <c r="A12" s="4"/>
      <c r="B12" s="4"/>
    </row>
    <row r="13" spans="1:8" ht="15" thickBot="1" x14ac:dyDescent="0.35">
      <c r="A13" s="4" t="s">
        <v>4</v>
      </c>
      <c r="B13" s="4"/>
      <c r="C13" s="7">
        <f>C7*C11</f>
        <v>0</v>
      </c>
    </row>
    <row r="14" spans="1:8" ht="15" thickTop="1" x14ac:dyDescent="0.3">
      <c r="A14" s="4"/>
      <c r="B14" s="4"/>
    </row>
    <row r="15" spans="1:8" x14ac:dyDescent="0.3">
      <c r="A15" s="8" t="s">
        <v>5</v>
      </c>
      <c r="B15" s="8"/>
    </row>
    <row r="16" spans="1:8" x14ac:dyDescent="0.3">
      <c r="A16" s="4" t="s">
        <v>32</v>
      </c>
      <c r="B16" s="4"/>
      <c r="C16" s="9">
        <f>IF(C10=A45,C7*D45,0)+IF(C10=A46,C7*D46,0)+IF(C10=A47,C7*D47,0)+IF(C10=A48,C7*D48,0)+IF(C10=A49,C7*D49,0)+IF(C10=A50,C7*D50,0)</f>
        <v>0</v>
      </c>
    </row>
    <row r="17" spans="1:3" x14ac:dyDescent="0.3">
      <c r="A17" s="4" t="s">
        <v>10</v>
      </c>
      <c r="B17" s="4"/>
      <c r="C17" s="10">
        <f>IF(C10=A45,C7*B45,0)+IF(C10=A46,C7*B46,0)+IF(C10=A47,C7*B47,0)+IF(C10=A48,C7*B48,0)+IF(C10=A49,C7*B49,0)+IF(C10=A50,C7*B50,0)</f>
        <v>0</v>
      </c>
    </row>
    <row r="18" spans="1:3" x14ac:dyDescent="0.3">
      <c r="A18" s="4" t="s">
        <v>11</v>
      </c>
      <c r="B18" s="4"/>
      <c r="C18" s="10">
        <f>IF(C10=A45,C7*C45,0)+IF(C10=A46,C7*C46,0)+IF(C10=A47,C7*C47,0)+IF(C10=A48,C7*C48,0)+IF(C10=A49,C7*C49,0)+IF(C10=A50,C7*C50,0)</f>
        <v>0</v>
      </c>
    </row>
    <row r="19" spans="1:3" ht="15" thickBot="1" x14ac:dyDescent="0.35">
      <c r="C19" s="11">
        <f>SUM(C16:C18)</f>
        <v>0</v>
      </c>
    </row>
    <row r="20" spans="1:3" ht="15" thickTop="1" x14ac:dyDescent="0.3"/>
    <row r="21" spans="1:3" x14ac:dyDescent="0.3">
      <c r="A21" s="8" t="s">
        <v>35</v>
      </c>
      <c r="B21" s="8"/>
    </row>
    <row r="22" spans="1:3" x14ac:dyDescent="0.3">
      <c r="A22" s="1" t="s">
        <v>12</v>
      </c>
      <c r="B22" s="12">
        <v>22.186462835814496</v>
      </c>
      <c r="C22" s="9">
        <f>$C$16*B22%</f>
        <v>0</v>
      </c>
    </row>
    <row r="23" spans="1:3" x14ac:dyDescent="0.3">
      <c r="A23" s="1" t="s">
        <v>13</v>
      </c>
      <c r="B23" s="12">
        <v>18.529047815457989</v>
      </c>
      <c r="C23" s="10">
        <f t="shared" ref="C23:C39" si="0">$C$16*B23%</f>
        <v>0</v>
      </c>
    </row>
    <row r="24" spans="1:3" x14ac:dyDescent="0.3">
      <c r="A24" s="1" t="s">
        <v>14</v>
      </c>
      <c r="B24" s="12">
        <v>13.987746402193546</v>
      </c>
      <c r="C24" s="10">
        <f t="shared" si="0"/>
        <v>0</v>
      </c>
    </row>
    <row r="25" spans="1:3" x14ac:dyDescent="0.3">
      <c r="A25" s="1" t="s">
        <v>15</v>
      </c>
      <c r="B25" s="12">
        <v>13.398163530129345</v>
      </c>
      <c r="C25" s="10">
        <f t="shared" si="0"/>
        <v>0</v>
      </c>
    </row>
    <row r="26" spans="1:3" x14ac:dyDescent="0.3">
      <c r="A26" s="1" t="s">
        <v>16</v>
      </c>
      <c r="B26" s="12">
        <v>12.306316652080653</v>
      </c>
      <c r="C26" s="10">
        <f t="shared" si="0"/>
        <v>0</v>
      </c>
    </row>
    <row r="27" spans="1:3" x14ac:dyDescent="0.3">
      <c r="A27" s="1" t="s">
        <v>17</v>
      </c>
      <c r="B27" s="12">
        <v>5.0225698818229816</v>
      </c>
      <c r="C27" s="10">
        <f t="shared" si="0"/>
        <v>0</v>
      </c>
    </row>
    <row r="28" spans="1:3" x14ac:dyDescent="0.3">
      <c r="A28" s="1" t="s">
        <v>18</v>
      </c>
      <c r="B28" s="12">
        <v>4.1678338261267749</v>
      </c>
      <c r="C28" s="10">
        <f t="shared" si="0"/>
        <v>0</v>
      </c>
    </row>
    <row r="29" spans="1:3" x14ac:dyDescent="0.3">
      <c r="A29" s="1" t="s">
        <v>19</v>
      </c>
      <c r="B29" s="12">
        <v>4.049185309723546</v>
      </c>
      <c r="C29" s="10">
        <f t="shared" si="0"/>
        <v>0</v>
      </c>
    </row>
    <row r="30" spans="1:3" x14ac:dyDescent="0.3">
      <c r="A30" s="1" t="s">
        <v>20</v>
      </c>
      <c r="B30" s="12">
        <v>1.5709111186773195</v>
      </c>
      <c r="C30" s="10">
        <f t="shared" si="0"/>
        <v>0</v>
      </c>
    </row>
    <row r="31" spans="1:3" x14ac:dyDescent="0.3">
      <c r="A31" s="1" t="s">
        <v>21</v>
      </c>
      <c r="B31" s="12">
        <v>1.2567338779054815</v>
      </c>
      <c r="C31" s="10">
        <f t="shared" si="0"/>
        <v>0</v>
      </c>
    </row>
    <row r="32" spans="1:3" x14ac:dyDescent="0.3">
      <c r="A32" s="1" t="s">
        <v>22</v>
      </c>
      <c r="B32" s="12">
        <v>1.0096397849478094</v>
      </c>
      <c r="C32" s="10">
        <f t="shared" si="0"/>
        <v>0</v>
      </c>
    </row>
    <row r="33" spans="1:5" x14ac:dyDescent="0.3">
      <c r="A33" s="1" t="s">
        <v>23</v>
      </c>
      <c r="B33" s="12">
        <v>0.68751610134916585</v>
      </c>
      <c r="C33" s="10">
        <f t="shared" si="0"/>
        <v>0</v>
      </c>
    </row>
    <row r="34" spans="1:5" x14ac:dyDescent="0.3">
      <c r="A34" s="1" t="s">
        <v>24</v>
      </c>
      <c r="B34" s="12">
        <v>0.53112717210572213</v>
      </c>
      <c r="C34" s="10">
        <f t="shared" si="0"/>
        <v>0</v>
      </c>
    </row>
    <row r="35" spans="1:5" x14ac:dyDescent="0.3">
      <c r="A35" s="1" t="s">
        <v>25</v>
      </c>
      <c r="B35" s="12">
        <v>0.51410066222721085</v>
      </c>
      <c r="C35" s="10">
        <f t="shared" si="0"/>
        <v>0</v>
      </c>
    </row>
    <row r="36" spans="1:5" x14ac:dyDescent="0.3">
      <c r="A36" s="1" t="s">
        <v>26</v>
      </c>
      <c r="B36" s="12">
        <v>0.45125164933852807</v>
      </c>
      <c r="C36" s="10">
        <f t="shared" si="0"/>
        <v>0</v>
      </c>
    </row>
    <row r="37" spans="1:5" x14ac:dyDescent="0.3">
      <c r="A37" s="1" t="s">
        <v>27</v>
      </c>
      <c r="B37" s="12">
        <v>0.18423539097305039</v>
      </c>
      <c r="C37" s="10">
        <f t="shared" si="0"/>
        <v>0</v>
      </c>
    </row>
    <row r="38" spans="1:5" x14ac:dyDescent="0.3">
      <c r="A38" s="1" t="s">
        <v>28</v>
      </c>
      <c r="B38" s="12">
        <v>0.13703149971324455</v>
      </c>
      <c r="C38" s="10">
        <f t="shared" si="0"/>
        <v>0</v>
      </c>
    </row>
    <row r="39" spans="1:5" x14ac:dyDescent="0.3">
      <c r="A39" s="1" t="s">
        <v>29</v>
      </c>
      <c r="B39" s="12">
        <v>1.0126489413152496E-2</v>
      </c>
      <c r="C39" s="10">
        <f t="shared" si="0"/>
        <v>0</v>
      </c>
    </row>
    <row r="40" spans="1:5" ht="15" thickBot="1" x14ac:dyDescent="0.35">
      <c r="C40" s="7">
        <f>SUM(C22:C39)</f>
        <v>0</v>
      </c>
    </row>
    <row r="41" spans="1:5" ht="15" thickTop="1" x14ac:dyDescent="0.3">
      <c r="A41" s="1" t="s">
        <v>41</v>
      </c>
    </row>
    <row r="42" spans="1:5" x14ac:dyDescent="0.3">
      <c r="A42" s="1" t="s">
        <v>39</v>
      </c>
    </row>
    <row r="44" spans="1:5" hidden="1" x14ac:dyDescent="0.3">
      <c r="A44" s="1" t="s">
        <v>30</v>
      </c>
      <c r="B44" s="13" t="s">
        <v>10</v>
      </c>
      <c r="C44" s="13" t="s">
        <v>31</v>
      </c>
      <c r="D44" s="13" t="s">
        <v>32</v>
      </c>
      <c r="E44" s="13" t="s">
        <v>34</v>
      </c>
    </row>
    <row r="45" spans="1:5" hidden="1" x14ac:dyDescent="0.3">
      <c r="A45" s="1" t="s">
        <v>2</v>
      </c>
      <c r="B45" s="1">
        <v>5.9689299999999999E-3</v>
      </c>
      <c r="C45" s="14">
        <v>1.5299999999999999E-3</v>
      </c>
      <c r="D45" s="1">
        <v>4.0105100000000001E-3</v>
      </c>
      <c r="E45" s="6">
        <f>SUM(B45:D45)</f>
        <v>1.1509439999999999E-2</v>
      </c>
    </row>
    <row r="46" spans="1:5" hidden="1" x14ac:dyDescent="0.3">
      <c r="A46" s="1" t="s">
        <v>9</v>
      </c>
      <c r="B46" s="1">
        <v>1.1937899999999999E-3</v>
      </c>
      <c r="C46" s="14">
        <v>3.8249999999999997E-4</v>
      </c>
      <c r="D46" s="15">
        <v>8.0210000000000004E-4</v>
      </c>
      <c r="E46" s="6">
        <f t="shared" ref="E46:E50" si="1">SUM(B46:D46)</f>
        <v>2.3783900000000002E-3</v>
      </c>
    </row>
    <row r="47" spans="1:5" hidden="1" x14ac:dyDescent="0.3">
      <c r="A47" s="1" t="s">
        <v>8</v>
      </c>
      <c r="B47" s="1">
        <v>8.6549399999999999E-3</v>
      </c>
      <c r="C47" s="14">
        <v>8.8000000000000005E-3</v>
      </c>
      <c r="D47" s="1">
        <v>5.8152400000000002E-3</v>
      </c>
      <c r="E47" s="6">
        <f t="shared" si="1"/>
        <v>2.3270180000000001E-2</v>
      </c>
    </row>
    <row r="48" spans="1:5" hidden="1" x14ac:dyDescent="0.3">
      <c r="A48" s="1" t="s">
        <v>6</v>
      </c>
      <c r="B48" s="1">
        <v>1.2078129999999999E-2</v>
      </c>
      <c r="C48" s="14">
        <v>8.8000000000000005E-3</v>
      </c>
      <c r="D48" s="1">
        <v>8.1152700000000008E-3</v>
      </c>
      <c r="E48" s="6">
        <f t="shared" si="1"/>
        <v>2.8993400000000003E-2</v>
      </c>
    </row>
    <row r="49" spans="1:5" hidden="1" x14ac:dyDescent="0.3">
      <c r="A49" s="1" t="s">
        <v>7</v>
      </c>
      <c r="B49" s="1">
        <v>1.49223E-3</v>
      </c>
      <c r="C49" s="14">
        <v>3.8249999999999997E-4</v>
      </c>
      <c r="D49" s="1">
        <v>1.00263E-3</v>
      </c>
      <c r="E49" s="6">
        <f t="shared" si="1"/>
        <v>2.8773599999999998E-3</v>
      </c>
    </row>
    <row r="50" spans="1:5" hidden="1" x14ac:dyDescent="0.3">
      <c r="A50" s="1" t="s">
        <v>33</v>
      </c>
      <c r="B50" s="1">
        <v>1.114101E-2</v>
      </c>
      <c r="C50" s="14">
        <v>1.5299999999999999E-3</v>
      </c>
      <c r="D50" s="1">
        <v>7.4856200000000001E-3</v>
      </c>
      <c r="E50" s="6">
        <f t="shared" si="1"/>
        <v>2.0156630000000002E-2</v>
      </c>
    </row>
  </sheetData>
  <sheetProtection password="CCCE" sheet="1" objects="1" scenarios="1" selectLockedCells="1"/>
  <dataValidations count="1">
    <dataValidation type="list" allowBlank="1" showInputMessage="1" showErrorMessage="1" sqref="C10" xr:uid="{00000000-0002-0000-0000-000000000000}">
      <formula1>$A$44:$A$50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>Municipality of Clarington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James, Jessica</dc:creator>
  <cp:lastModifiedBy>Jeschke, Alison</cp:lastModifiedBy>
  <dcterms:created xsi:type="dcterms:W3CDTF">2022-02-28T15:38:15Z</dcterms:created>
  <dcterms:modified xsi:type="dcterms:W3CDTF">2022-03-03T19:39:41Z</dcterms:modified>
</cp:coreProperties>
</file>